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40940001MAC_87.625\"/>
    </mc:Choice>
  </mc:AlternateContent>
  <xr:revisionPtr revIDLastSave="0" documentId="8_{2CDB32A1-235A-4C4C-A6FB-3264367072DA}" xr6:coauthVersionLast="47" xr6:coauthVersionMax="47" xr10:uidLastSave="{00000000-0000-0000-0000-000000000000}"/>
  <bookViews>
    <workbookView xWindow="-120" yWindow="-120" windowWidth="20730" windowHeight="11040" xr2:uid="{6A1FA09D-AD17-44DA-AA0B-DF7D5F479765}"/>
  </bookViews>
  <sheets>
    <sheet name="CAPA" sheetId="1" r:id="rId1"/>
    <sheet name="ORDEM BANCÁRIA" sheetId="2" r:id="rId2"/>
    <sheet name="FLUXO DE CAIXA" sheetId="3" r:id="rId3"/>
    <sheet name="COMPOSIÇÃO DAS DESPESAS" sheetId="4" r:id="rId4"/>
  </sheets>
  <externalReferences>
    <externalReference r:id="rId5"/>
    <externalReference r:id="rId6"/>
    <externalReference r:id="rId7"/>
  </externalReferences>
  <definedNames>
    <definedName name="_2" localSheetId="0">#REF!</definedName>
    <definedName name="_2" localSheetId="1">#REF!</definedName>
    <definedName name="_2">#REF!</definedName>
    <definedName name="_xlnm._FilterDatabase" localSheetId="3" hidden="1">'COMPOSIÇÃO DAS DESPESAS'!$A$5:$G$12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3">'COMPOSIÇÃO DAS DESPESAS'!$A$1:$G$12</definedName>
    <definedName name="_xlnm.Print_Area" localSheetId="2">'FLUXO DE CAIXA'!$A$1:$B$16</definedName>
    <definedName name="_xlnm.Print_Area" localSheetId="1">'ORDEM BANCÁRIA'!$A$1:$I$22</definedName>
    <definedName name="B" localSheetId="0">#REF!</definedName>
    <definedName name="B" localSheetId="2">#REF!</definedName>
    <definedName name="B" localSheetId="1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 localSheetId="1">[2]RecProprios!$E$1:$E$65536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 localSheetId="1">[2]Tabelas!$D$1:$D$3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 localSheetId="1">[2]Tabelas!$F$1:$F$13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 localSheetId="1">[2]Tabelas!$A$1:$A$6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_xlnm.Print_Titles" localSheetId="3">'COMPOSIÇÃO DAS DESPESAS'!$1:$5</definedName>
    <definedName name="UGE" localSheetId="1">[2]Tabelas!$E$1:$E$3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2" i="4" l="1"/>
  <c r="B12" i="3"/>
  <c r="B14" i="3" s="1"/>
  <c r="B16" i="3" s="1"/>
  <c r="B9" i="3"/>
</calcChain>
</file>

<file path=xl/sharedStrings.xml><?xml version="1.0" encoding="utf-8"?>
<sst xmlns="http://schemas.openxmlformats.org/spreadsheetml/2006/main" count="45" uniqueCount="33">
  <si>
    <t xml:space="preserve">  </t>
  </si>
  <si>
    <t>EMENDA N° 40940001</t>
  </si>
  <si>
    <t>SECRETARIA DE ESTADO DA SAÚDE DE SÃO PAULO</t>
  </si>
  <si>
    <t>RESOLUÇÃO SS Nº 69, DE 22 DE JUNHO DE 2023</t>
  </si>
  <si>
    <t>INCREMENTO MAC - SENADORA MARA GABRILLI - IMREA</t>
  </si>
  <si>
    <t>AGOSTO/2026</t>
  </si>
  <si>
    <t>DARF</t>
  </si>
  <si>
    <t xml:space="preserve">Fluxo de Caixa Realizado </t>
  </si>
  <si>
    <t>Saldo inicial</t>
  </si>
  <si>
    <t>RECEITAS FINANCEIRAS</t>
  </si>
  <si>
    <t>Total</t>
  </si>
  <si>
    <t>Pagamentos de despesas</t>
  </si>
  <si>
    <t>SERVIÇOS DE TERCEIROS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</si>
  <si>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</si>
  <si>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</si>
  <si>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</si>
  <si>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</si>
  <si>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</si>
  <si>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</si>
  <si>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</si>
  <si>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</si>
  <si>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</si>
  <si>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 xml:space="preserve">SERV. DE MANUTENÇÃO EM GERAL - (ISS 5%) </t>
  </si>
  <si>
    <t xml:space="preserve">EQUIPODONTO ASSISTENCIA TECNICA ODONTOLOGICA LTDA           </t>
  </si>
  <si>
    <t xml:space="preserve">VARRIÇÃO INCINE.REM.SERV.LIMP(ISS 5%)   </t>
  </si>
  <si>
    <t xml:space="preserve">AS COLETA URBANA LTDA - ME                                  </t>
  </si>
  <si>
    <t xml:space="preserve">ISS PJ                                  </t>
  </si>
  <si>
    <t xml:space="preserve">L SILVESTRE CONSTRUCOES E REFORMAS PREDIAIS LTDA            </t>
  </si>
  <si>
    <t xml:space="preserve">INSS PJ                                 </t>
  </si>
  <si>
    <t xml:space="preserve">MINISTERIO DA PREVIDENCIA SOCIAL                            </t>
  </si>
  <si>
    <t xml:space="preserve">SERV.TÉC.-CIENTÍFICOS - (ISS 5%)        </t>
  </si>
  <si>
    <t xml:space="preserve">RR ACQUA SERVICE COLETA E ANÁLISE DE AGUA LTDA ME   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</si>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</sst>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[Red]\-#,##0.00\ "/>
    <numFmt numFmtId="165" formatCode="_(* #,##0.00_);_(* \(#,##0.00\);_(* &quot;-&quot;??_);_(@_)"/>
    <numFmt numFmtId="166" formatCode="dd/mm/yy;@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Calibri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7" fillId="0" borderId="0" xfId="2"/>
    <xf numFmtId="0" fontId="8" fillId="0" borderId="0" xfId="3" applyFont="1" applyAlignment="1">
      <alignment vertical="center"/>
    </xf>
    <xf numFmtId="0" fontId="1" fillId="0" borderId="0" xfId="4"/>
    <xf numFmtId="0" fontId="8" fillId="0" borderId="0" xfId="5" applyFont="1" applyAlignment="1">
      <alignment vertical="center"/>
    </xf>
    <xf numFmtId="0" fontId="9" fillId="0" borderId="0" xfId="5" applyFont="1" applyAlignment="1">
      <alignment horizontal="center" vertical="center"/>
    </xf>
    <xf numFmtId="0" fontId="10" fillId="0" borderId="0" xfId="5" applyFont="1" applyAlignment="1">
      <alignment vertical="center"/>
    </xf>
    <xf numFmtId="0" fontId="11" fillId="0" borderId="1" xfId="5" applyFont="1" applyBorder="1" applyAlignment="1">
      <alignment vertical="center" wrapText="1"/>
    </xf>
    <xf numFmtId="4" fontId="11" fillId="0" borderId="2" xfId="5" applyNumberFormat="1" applyFont="1" applyBorder="1" applyAlignment="1">
      <alignment vertical="center"/>
    </xf>
    <xf numFmtId="4" fontId="1" fillId="0" borderId="0" xfId="4" applyNumberFormat="1"/>
    <xf numFmtId="0" fontId="12" fillId="0" borderId="3" xfId="5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vertical="center"/>
    </xf>
    <xf numFmtId="0" fontId="11" fillId="0" borderId="0" xfId="3" applyFont="1" applyAlignment="1">
      <alignment horizontal="left" vertical="center" wrapText="1"/>
    </xf>
    <xf numFmtId="4" fontId="11" fillId="0" borderId="0" xfId="3" applyNumberFormat="1" applyFont="1" applyAlignment="1">
      <alignment vertical="center"/>
    </xf>
    <xf numFmtId="0" fontId="11" fillId="3" borderId="3" xfId="3" applyFont="1" applyFill="1" applyBorder="1" applyAlignment="1">
      <alignment horizontal="left" vertical="center" wrapText="1"/>
    </xf>
    <xf numFmtId="4" fontId="11" fillId="3" borderId="4" xfId="3" applyNumberFormat="1" applyFont="1" applyFill="1" applyBorder="1" applyAlignment="1">
      <alignment vertical="center"/>
    </xf>
    <xf numFmtId="0" fontId="13" fillId="0" borderId="0" xfId="3" applyFont="1" applyAlignment="1">
      <alignment vertical="center" wrapText="1"/>
    </xf>
    <xf numFmtId="4" fontId="13" fillId="0" borderId="0" xfId="3" applyNumberFormat="1" applyFont="1" applyAlignment="1">
      <alignment vertical="center"/>
    </xf>
    <xf numFmtId="0" fontId="11" fillId="3" borderId="3" xfId="3" applyFont="1" applyFill="1" applyBorder="1" applyAlignment="1">
      <alignment horizontal="left" vertical="center"/>
    </xf>
    <xf numFmtId="4" fontId="14" fillId="3" borderId="4" xfId="3" applyNumberFormat="1" applyFont="1" applyFill="1" applyBorder="1" applyAlignment="1">
      <alignment vertical="center"/>
    </xf>
    <xf numFmtId="0" fontId="10" fillId="0" borderId="0" xfId="3" applyFont="1"/>
    <xf numFmtId="4" fontId="10" fillId="0" borderId="0" xfId="3" applyNumberFormat="1" applyFont="1"/>
    <xf numFmtId="0" fontId="15" fillId="4" borderId="5" xfId="3" applyFont="1" applyFill="1" applyBorder="1" applyAlignment="1">
      <alignment vertical="center"/>
    </xf>
    <xf numFmtId="164" fontId="15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6" fillId="0" borderId="0" xfId="3" applyFont="1"/>
    <xf numFmtId="0" fontId="17" fillId="0" borderId="0" xfId="1" applyFont="1" applyAlignment="1">
      <alignment horizontal="center" vertical="center"/>
    </xf>
    <xf numFmtId="0" fontId="17" fillId="0" borderId="0" xfId="1" applyFont="1" applyAlignment="1">
      <alignment vertical="center"/>
    </xf>
    <xf numFmtId="0" fontId="1" fillId="0" borderId="0" xfId="1" applyAlignment="1">
      <alignment vertical="center"/>
    </xf>
    <xf numFmtId="0" fontId="18" fillId="0" borderId="0" xfId="1" applyFont="1" applyAlignment="1">
      <alignment horizontal="center" vertical="center"/>
    </xf>
    <xf numFmtId="0" fontId="18" fillId="0" borderId="0" xfId="1" applyFont="1" applyAlignment="1">
      <alignment vertical="center"/>
    </xf>
    <xf numFmtId="0" fontId="1" fillId="0" borderId="0" xfId="1"/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 wrapText="1"/>
    </xf>
    <xf numFmtId="0" fontId="20" fillId="0" borderId="0" xfId="1" applyFont="1" applyAlignment="1">
      <alignment horizontal="center" vertical="center" wrapText="1"/>
    </xf>
    <xf numFmtId="165" fontId="21" fillId="0" borderId="0" xfId="1" applyNumberFormat="1" applyFont="1" applyAlignment="1">
      <alignment vertical="center"/>
    </xf>
    <xf numFmtId="0" fontId="22" fillId="0" borderId="0" xfId="1" applyFont="1" applyAlignment="1">
      <alignment vertical="center"/>
    </xf>
    <xf numFmtId="0" fontId="23" fillId="5" borderId="7" xfId="1" applyFont="1" applyFill="1" applyBorder="1" applyAlignment="1">
      <alignment horizontal="center" vertical="center"/>
    </xf>
    <xf numFmtId="14" fontId="24" fillId="5" borderId="7" xfId="1" applyNumberFormat="1" applyFont="1" applyFill="1" applyBorder="1" applyAlignment="1">
      <alignment horizontal="center" vertical="center"/>
    </xf>
    <xf numFmtId="14" fontId="24" fillId="5" borderId="7" xfId="1" applyNumberFormat="1" applyFont="1" applyFill="1" applyBorder="1" applyAlignment="1">
      <alignment horizontal="center" vertical="center" wrapText="1"/>
    </xf>
    <xf numFmtId="0" fontId="25" fillId="0" borderId="0" xfId="1" applyFont="1" applyAlignment="1">
      <alignment horizontal="center"/>
    </xf>
    <xf numFmtId="0" fontId="26" fillId="0" borderId="7" xfId="6" quotePrefix="1" applyNumberFormat="1" applyFont="1" applyFill="1" applyBorder="1" applyAlignment="1">
      <alignment horizontal="center" vertical="center"/>
    </xf>
    <xf numFmtId="0" fontId="27" fillId="0" borderId="7" xfId="6" applyNumberFormat="1" applyFont="1" applyFill="1" applyBorder="1" applyAlignment="1">
      <alignment horizontal="center" vertical="center"/>
    </xf>
    <xf numFmtId="0" fontId="27" fillId="0" borderId="7" xfId="6" applyNumberFormat="1" applyFont="1" applyFill="1" applyBorder="1" applyAlignment="1">
      <alignment horizontal="left" vertical="center" indent="1"/>
    </xf>
    <xf numFmtId="43" fontId="27" fillId="0" borderId="7" xfId="6" applyFont="1" applyFill="1" applyBorder="1" applyAlignment="1">
      <alignment horizontal="left" vertical="center"/>
    </xf>
    <xf numFmtId="4" fontId="27" fillId="0" borderId="7" xfId="1" applyNumberFormat="1" applyFont="1" applyBorder="1" applyAlignment="1">
      <alignment horizontal="center" vertical="center"/>
    </xf>
    <xf numFmtId="166" fontId="27" fillId="0" borderId="7" xfId="1" applyNumberFormat="1" applyFont="1" applyBorder="1" applyAlignment="1">
      <alignment horizontal="center" vertical="center"/>
    </xf>
    <xf numFmtId="0" fontId="28" fillId="5" borderId="8" xfId="1" applyFont="1" applyFill="1" applyBorder="1" applyAlignment="1">
      <alignment horizontal="center" vertical="center"/>
    </xf>
    <xf numFmtId="0" fontId="28" fillId="5" borderId="9" xfId="1" applyFont="1" applyFill="1" applyBorder="1" applyAlignment="1">
      <alignment horizontal="center" vertical="center"/>
    </xf>
    <xf numFmtId="0" fontId="28" fillId="5" borderId="10" xfId="1" applyFont="1" applyFill="1" applyBorder="1" applyAlignment="1">
      <alignment horizontal="center" vertical="center"/>
    </xf>
    <xf numFmtId="165" fontId="28" fillId="5" borderId="11" xfId="1" applyNumberFormat="1" applyFont="1" applyFill="1" applyBorder="1" applyAlignment="1">
      <alignment vertical="center"/>
    </xf>
    <xf numFmtId="0" fontId="29" fillId="0" borderId="0" xfId="1" applyFont="1" applyAlignment="1">
      <alignment horizontal="center" vertical="center"/>
    </xf>
    <xf numFmtId="0" fontId="29" fillId="0" borderId="0" xfId="1" applyFont="1" applyAlignment="1">
      <alignment vertical="center"/>
    </xf>
    <xf numFmtId="0" fontId="1" fillId="0" borderId="0" xfId="1" applyAlignment="1">
      <alignment horizontal="center"/>
    </xf>
    <xf numFmtId="0" fontId="1" fillId="0" borderId="0" xfId="1" applyAlignment="1">
      <alignment horizontal="left" indent="1"/>
    </xf>
    <xf numFmtId="4" fontId="1" fillId="0" borderId="0" xfId="1" applyNumberFormat="1" applyAlignment="1">
      <alignment horizontal="right"/>
    </xf>
    <xf numFmtId="14" fontId="1" fillId="0" borderId="0" xfId="1" applyNumberFormat="1" applyAlignment="1">
      <alignment horizontal="left" indent="1"/>
    </xf>
  </cellXfs>
  <cellStyles count="7">
    <cellStyle name="Normal" xfId="0" builtinId="0"/>
    <cellStyle name="Normal 2 2" xfId="3" xr:uid="{B2189B18-CDDE-4C69-94B2-FA46100FC85C}"/>
    <cellStyle name="Normal 2 2 2 2 12 2" xfId="5" xr:uid="{27EAB1EC-AFD5-43C2-9541-FC0A2D7AF844}"/>
    <cellStyle name="Normal 3 2 2" xfId="1" xr:uid="{6F8C7512-1E07-47D7-AB5F-1031705F6540}"/>
    <cellStyle name="Normal 4" xfId="4" xr:uid="{A3694D04-C779-4D7F-B39C-F2FEAFBA0A30}"/>
    <cellStyle name="Normal 5 2" xfId="2" xr:uid="{09A17702-6263-4A24-8491-86B8AD26311C}"/>
    <cellStyle name="Vírgula 2 2" xfId="6" xr:uid="{1DA51CCE-01E5-4F8B-94F2-3E1A57435C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13</xdr:col>
      <xdr:colOff>0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60EA212-F88C-403A-B4AA-82DA975AD7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7214"/>
          <a:ext cx="12306299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9526</xdr:colOff>
      <xdr:row>0</xdr:row>
      <xdr:rowOff>0</xdr:rowOff>
    </xdr:from>
    <xdr:to>
      <xdr:col>8</xdr:col>
      <xdr:colOff>600076</xdr:colOff>
      <xdr:row>4</xdr:row>
      <xdr:rowOff>13446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B9D8677-DADD-4507-8F9C-4885EDE05D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526" y="0"/>
          <a:ext cx="5467350" cy="661146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5</xdr:row>
      <xdr:rowOff>38100</xdr:rowOff>
    </xdr:from>
    <xdr:to>
      <xdr:col>9</xdr:col>
      <xdr:colOff>66675</xdr:colOff>
      <xdr:row>22</xdr:row>
      <xdr:rowOff>113030</xdr:rowOff>
    </xdr:to>
    <xdr:pic>
      <xdr:nvPicPr>
        <xdr:cNvPr id="3" name="Imagem 2" descr="Interface gráfica do usuário, Texto, Aplicativo, Email&#10;&#10;Descrição gerada automaticamente">
          <a:extLst>
            <a:ext uri="{FF2B5EF4-FFF2-40B4-BE49-F238E27FC236}">
              <a16:creationId xmlns:a16="http://schemas.microsoft.com/office/drawing/2014/main" id="{1BE2C1F9-16F7-4805-9A31-070FBEDBD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47725"/>
          <a:ext cx="5486400" cy="28276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152400</xdr:colOff>
      <xdr:row>15</xdr:row>
      <xdr:rowOff>142875</xdr:rowOff>
    </xdr:from>
    <xdr:to>
      <xdr:col>8</xdr:col>
      <xdr:colOff>447675</xdr:colOff>
      <xdr:row>18</xdr:row>
      <xdr:rowOff>95250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F83A09B3-CB71-4C3E-B78C-AED0227D7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2571750"/>
          <a:ext cx="2124075" cy="43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</xdr:pic>
    <xdr:clientData/>
  </xdr:twoCellAnchor>
  <xdr:twoCellAnchor editAs="oneCell">
    <xdr:from>
      <xdr:col>5</xdr:col>
      <xdr:colOff>123825</xdr:colOff>
      <xdr:row>19</xdr:row>
      <xdr:rowOff>57150</xdr:rowOff>
    </xdr:from>
    <xdr:to>
      <xdr:col>8</xdr:col>
      <xdr:colOff>447675</xdr:colOff>
      <xdr:row>22</xdr:row>
      <xdr:rowOff>9525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1205591-505F-4E2A-A373-C95625F13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3133725"/>
          <a:ext cx="2152650" cy="43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F787C21-F971-40E3-895E-6B162CAF70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990599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BDEBFE4-9A31-44FD-8374-CAB1EF2985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12534899" cy="6667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25%20-%20PORT.%205902/8-%20Agosto.26/87.625%20-%20PORT.590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625%20-%20PORT.%205902\8-%20Agosto.26\87.625%20-%20PORT.590-%2008.26.xlsx" TargetMode="External"/><Relationship Id="rId1" Type="http://schemas.openxmlformats.org/officeDocument/2006/relationships/externalLinkPath" Target="/Controladoria/Projetos%20Controladoria/Subven&#231;&#245;es/SES/ativas/SES%20-%202026/3%20-%20PORTARIAS/87.625%20-%20PORT.%205902/8-%20Agosto.26/87.625%20-%20PORT.590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TED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13732-8D66-4423-8E3D-903ED9022AB1}">
  <dimension ref="A1:M8"/>
  <sheetViews>
    <sheetView showGridLines="0" tabSelected="1" zoomScale="70" zoomScaleNormal="70" workbookViewId="0">
      <selection activeCell="A11" sqref="A11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9A4A5-4CCE-4F86-85F0-414176CBAAE7}">
  <dimension ref="B15:B19"/>
  <sheetViews>
    <sheetView showGridLines="0" zoomScaleNormal="100" workbookViewId="0">
      <selection activeCell="A11" sqref="A11"/>
    </sheetView>
  </sheetViews>
  <sheetFormatPr defaultRowHeight="12.75" x14ac:dyDescent="0.2"/>
  <cols>
    <col min="1" max="16384" width="9.140625" style="9"/>
  </cols>
  <sheetData>
    <row r="15" spans="2:2" x14ac:dyDescent="0.2">
      <c r="B15" s="9" t="s">
        <v>6</v>
      </c>
    </row>
    <row r="17" spans="2:2" x14ac:dyDescent="0.2">
      <c r="B17" s="9" t="s">
        <v>6</v>
      </c>
    </row>
    <row r="18" spans="2:2" x14ac:dyDescent="0.2">
      <c r="B18" s="9" t="s">
        <v>6</v>
      </c>
    </row>
    <row r="19" spans="2:2" x14ac:dyDescent="0.2">
      <c r="B19" s="9" t="s">
        <v>6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0BBD8-9674-49D5-B5D8-716BD1713F0F}">
  <dimension ref="A1:E20"/>
  <sheetViews>
    <sheetView showGridLines="0" zoomScale="85" zoomScaleNormal="85" workbookViewId="0">
      <selection activeCell="A11" sqref="A11"/>
    </sheetView>
  </sheetViews>
  <sheetFormatPr defaultRowHeight="15" x14ac:dyDescent="0.25"/>
  <cols>
    <col min="1" max="1" width="61.7109375" style="28" customWidth="1"/>
    <col min="2" max="2" width="38.28515625" style="28" customWidth="1"/>
    <col min="3" max="3" width="20.7109375" style="11" bestFit="1" customWidth="1"/>
    <col min="4" max="4" width="12" style="11" bestFit="1" customWidth="1"/>
    <col min="5" max="16384" width="9.140625" style="11"/>
  </cols>
  <sheetData>
    <row r="1" spans="1:5" ht="52.15" customHeight="1" x14ac:dyDescent="0.25">
      <c r="A1" s="10"/>
      <c r="B1" s="10"/>
    </row>
    <row r="2" spans="1:5" ht="27" customHeight="1" x14ac:dyDescent="0.25">
      <c r="A2" s="12"/>
      <c r="B2" s="12"/>
    </row>
    <row r="3" spans="1:5" ht="37.9" customHeight="1" x14ac:dyDescent="0.25">
      <c r="A3" s="13" t="s">
        <v>7</v>
      </c>
      <c r="B3" s="13"/>
    </row>
    <row r="4" spans="1:5" ht="25.15" customHeight="1" x14ac:dyDescent="0.25">
      <c r="A4" s="14"/>
      <c r="B4" s="14"/>
    </row>
    <row r="5" spans="1:5" ht="14.45" customHeight="1" x14ac:dyDescent="0.25">
      <c r="A5" s="14"/>
      <c r="B5" s="14"/>
    </row>
    <row r="6" spans="1:5" ht="14.45" customHeight="1" thickBot="1" x14ac:dyDescent="0.3">
      <c r="A6" s="15" t="s">
        <v>8</v>
      </c>
      <c r="B6" s="16">
        <v>4837.6100000000079</v>
      </c>
      <c r="E6" s="17"/>
    </row>
    <row r="7" spans="1:5" ht="27.6" customHeight="1" x14ac:dyDescent="0.25">
      <c r="A7" s="18" t="s">
        <v>9</v>
      </c>
      <c r="B7" s="19">
        <v>21.8</v>
      </c>
    </row>
    <row r="8" spans="1:5" x14ac:dyDescent="0.25">
      <c r="A8" s="20"/>
      <c r="B8" s="21"/>
    </row>
    <row r="9" spans="1:5" x14ac:dyDescent="0.25">
      <c r="A9" s="22" t="s">
        <v>10</v>
      </c>
      <c r="B9" s="23">
        <f>SUM(B7:B7)</f>
        <v>21.8</v>
      </c>
    </row>
    <row r="10" spans="1:5" x14ac:dyDescent="0.25">
      <c r="A10" s="20"/>
      <c r="B10" s="21"/>
    </row>
    <row r="11" spans="1:5" ht="27.6" customHeight="1" x14ac:dyDescent="0.25">
      <c r="A11" s="24" t="s">
        <v>11</v>
      </c>
      <c r="B11" s="25"/>
    </row>
    <row r="12" spans="1:5" ht="27.6" customHeight="1" x14ac:dyDescent="0.25">
      <c r="A12" s="18" t="s">
        <v>12</v>
      </c>
      <c r="B12" s="19">
        <f>'COMPOSIÇÃO DAS DESPESAS'!F12</f>
        <v>-2664.4300000000003</v>
      </c>
      <c r="C12" s="17"/>
      <c r="D12" s="17"/>
    </row>
    <row r="13" spans="1:5" x14ac:dyDescent="0.25">
      <c r="A13" s="20"/>
      <c r="B13" s="21"/>
    </row>
    <row r="14" spans="1:5" ht="27.6" customHeight="1" x14ac:dyDescent="0.25">
      <c r="A14" s="26" t="s">
        <v>10</v>
      </c>
      <c r="B14" s="27">
        <f>SUM(B12:B13)</f>
        <v>-2664.4300000000003</v>
      </c>
    </row>
    <row r="15" spans="1:5" x14ac:dyDescent="0.25">
      <c r="B15" s="29"/>
    </row>
    <row r="16" spans="1:5" ht="27.6" customHeight="1" thickBot="1" x14ac:dyDescent="0.3">
      <c r="A16" s="30" t="s">
        <v>13</v>
      </c>
      <c r="B16" s="31">
        <f>B6+B9+B14</f>
        <v>2194.9800000000077</v>
      </c>
      <c r="C16" s="17"/>
      <c r="D16" s="32"/>
      <c r="E16" s="32"/>
    </row>
    <row r="20" spans="1:2" x14ac:dyDescent="0.25">
      <c r="A20" s="33"/>
      <c r="B20" s="29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3C583-E5C4-44B4-BDCF-E416EC12FF25}">
  <dimension ref="A1:K12"/>
  <sheetViews>
    <sheetView showGridLines="0" zoomScaleNormal="100" workbookViewId="0">
      <selection activeCell="A11" sqref="A11"/>
    </sheetView>
  </sheetViews>
  <sheetFormatPr defaultRowHeight="15" x14ac:dyDescent="0.25"/>
  <cols>
    <col min="1" max="1" width="6.140625" style="61" customWidth="1"/>
    <col min="2" max="2" width="13.42578125" style="61" customWidth="1"/>
    <col min="3" max="3" width="45.28515625" style="62" bestFit="1" customWidth="1"/>
    <col min="4" max="4" width="25" style="62" customWidth="1"/>
    <col min="5" max="5" width="65" style="62" customWidth="1"/>
    <col min="6" max="6" width="18.28515625" style="63" bestFit="1" customWidth="1"/>
    <col min="7" max="7" width="14.85546875" style="64" customWidth="1"/>
    <col min="8" max="16384" width="9.140625" style="39"/>
  </cols>
  <sheetData>
    <row r="1" spans="1:11" s="36" customFormat="1" ht="53.25" customHeight="1" x14ac:dyDescent="0.25">
      <c r="A1" s="34"/>
      <c r="B1" s="34"/>
      <c r="C1" s="34"/>
      <c r="D1" s="34"/>
      <c r="E1" s="34"/>
      <c r="F1" s="34"/>
      <c r="G1" s="34"/>
      <c r="H1" s="35"/>
    </row>
    <row r="2" spans="1:11" ht="12" customHeight="1" x14ac:dyDescent="0.25">
      <c r="A2" s="37" t="s">
        <v>14</v>
      </c>
      <c r="B2" s="37"/>
      <c r="C2" s="37"/>
      <c r="D2" s="37"/>
      <c r="E2" s="37"/>
      <c r="F2" s="37"/>
      <c r="G2" s="37"/>
      <c r="H2" s="38"/>
      <c r="I2" s="38"/>
      <c r="J2" s="38"/>
      <c r="K2" s="38"/>
    </row>
    <row r="3" spans="1:11" s="40" customFormat="1" ht="20.100000000000001" customHeight="1" x14ac:dyDescent="0.25">
      <c r="A3" s="37"/>
      <c r="B3" s="37"/>
      <c r="C3" s="37"/>
      <c r="D3" s="37"/>
      <c r="E3" s="37"/>
      <c r="F3" s="37"/>
      <c r="G3" s="37"/>
      <c r="H3" s="38"/>
      <c r="I3" s="38"/>
      <c r="J3" s="38"/>
      <c r="K3" s="38"/>
    </row>
    <row r="4" spans="1:11" s="44" customFormat="1" ht="13.5" customHeight="1" x14ac:dyDescent="0.25">
      <c r="A4" s="41"/>
      <c r="B4" s="42"/>
      <c r="C4" s="41"/>
      <c r="D4" s="41"/>
      <c r="E4" s="41"/>
      <c r="F4" s="43"/>
      <c r="G4" s="41"/>
    </row>
    <row r="5" spans="1:11" s="48" customFormat="1" ht="27" customHeight="1" x14ac:dyDescent="0.2">
      <c r="A5" s="45" t="s">
        <v>15</v>
      </c>
      <c r="B5" s="45" t="s">
        <v>16</v>
      </c>
      <c r="C5" s="45" t="s">
        <v>17</v>
      </c>
      <c r="D5" s="45" t="s">
        <v>18</v>
      </c>
      <c r="E5" s="45" t="s">
        <v>19</v>
      </c>
      <c r="F5" s="46" t="s">
        <v>20</v>
      </c>
      <c r="G5" s="47" t="s">
        <v>21</v>
      </c>
    </row>
    <row r="6" spans="1:11" x14ac:dyDescent="0.25">
      <c r="A6" s="49">
        <v>1</v>
      </c>
      <c r="B6" s="50">
        <v>15440</v>
      </c>
      <c r="C6" s="51" t="s">
        <v>22</v>
      </c>
      <c r="D6" s="51" t="s">
        <v>12</v>
      </c>
      <c r="E6" s="52" t="s">
        <v>23</v>
      </c>
      <c r="F6" s="53">
        <v>-750.4</v>
      </c>
      <c r="G6" s="54">
        <v>46237</v>
      </c>
    </row>
    <row r="7" spans="1:11" x14ac:dyDescent="0.25">
      <c r="A7" s="49">
        <v>2</v>
      </c>
      <c r="B7" s="50">
        <v>42910</v>
      </c>
      <c r="C7" s="51" t="s">
        <v>24</v>
      </c>
      <c r="D7" s="51" t="s">
        <v>12</v>
      </c>
      <c r="E7" s="52" t="s">
        <v>25</v>
      </c>
      <c r="F7" s="53">
        <v>-494</v>
      </c>
      <c r="G7" s="54">
        <v>46238</v>
      </c>
    </row>
    <row r="8" spans="1:11" x14ac:dyDescent="0.25">
      <c r="A8" s="49">
        <v>3</v>
      </c>
      <c r="B8" s="50">
        <v>166454</v>
      </c>
      <c r="C8" s="51" t="s">
        <v>26</v>
      </c>
      <c r="D8" s="51" t="s">
        <v>12</v>
      </c>
      <c r="E8" s="52" t="s">
        <v>25</v>
      </c>
      <c r="F8" s="53">
        <v>-26</v>
      </c>
      <c r="G8" s="54">
        <v>46244</v>
      </c>
    </row>
    <row r="9" spans="1:11" x14ac:dyDescent="0.25">
      <c r="A9" s="49">
        <v>4</v>
      </c>
      <c r="B9" s="50">
        <v>166475</v>
      </c>
      <c r="C9" s="51" t="s">
        <v>26</v>
      </c>
      <c r="D9" s="51" t="s">
        <v>12</v>
      </c>
      <c r="E9" s="52" t="s">
        <v>27</v>
      </c>
      <c r="F9" s="53">
        <v>-357.28</v>
      </c>
      <c r="G9" s="54">
        <v>46244</v>
      </c>
    </row>
    <row r="10" spans="1:11" x14ac:dyDescent="0.25">
      <c r="A10" s="49">
        <v>5</v>
      </c>
      <c r="B10" s="50">
        <v>166482</v>
      </c>
      <c r="C10" s="51" t="s">
        <v>28</v>
      </c>
      <c r="D10" s="51" t="s">
        <v>12</v>
      </c>
      <c r="E10" s="52" t="s">
        <v>29</v>
      </c>
      <c r="F10" s="53">
        <v>-877.25</v>
      </c>
      <c r="G10" s="54">
        <v>46248</v>
      </c>
    </row>
    <row r="11" spans="1:11" ht="15.75" thickBot="1" x14ac:dyDescent="0.3">
      <c r="A11" s="49">
        <v>6</v>
      </c>
      <c r="B11" s="50">
        <v>53980</v>
      </c>
      <c r="C11" s="51" t="s">
        <v>30</v>
      </c>
      <c r="D11" s="51" t="s">
        <v>12</v>
      </c>
      <c r="E11" s="52" t="s">
        <v>31</v>
      </c>
      <c r="F11" s="53">
        <v>-159.5</v>
      </c>
      <c r="G11" s="54">
        <v>46265</v>
      </c>
    </row>
    <row r="12" spans="1:11" s="60" customFormat="1" ht="26.45" customHeight="1" thickBot="1" x14ac:dyDescent="0.3">
      <c r="A12" s="55" t="s">
        <v>32</v>
      </c>
      <c r="B12" s="56"/>
      <c r="C12" s="56"/>
      <c r="D12" s="56"/>
      <c r="E12" s="57"/>
      <c r="F12" s="58">
        <f>SUM(F6:F11)</f>
        <v>-2664.4300000000003</v>
      </c>
      <c r="G12" s="59"/>
    </row>
  </sheetData>
  <autoFilter ref="A5:G12" xr:uid="{6FE683C6-1231-4663-BDD1-EBC30A84DB1E}"/>
  <mergeCells count="3">
    <mergeCell ref="A1:G1"/>
    <mergeCell ref="A2:G3"/>
    <mergeCell ref="A12:E12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CAPA</vt:lpstr>
      <vt:lpstr>ORDEM BANCÁRIA</vt:lpstr>
      <vt:lpstr>FLUXO DE CAIXA</vt:lpstr>
      <vt:lpstr>COMPOSIÇÃO DAS DESPESAS</vt:lpstr>
      <vt:lpstr>'COMPOSIÇÃO DAS DESPESAS'!Area_de_impressao</vt:lpstr>
      <vt:lpstr>'FLUXO DE CAIXA'!Area_de_impressao</vt:lpstr>
      <vt:lpstr>'ORDEM BANCÁRIA'!Area_de_impressao</vt:lpstr>
      <vt:lpstr>'COMPOSIÇÃO DAS DESPESAS'!Titulos_de_impressao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2026-09-15T11:41:25Z</dcterms:created>
  <dcterms:modified xsi:type="dcterms:W3CDTF">2026-09-15T11:42:19Z</dcterms:modified>
</cp:coreProperties>
</file>